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0" yWindow="0" windowWidth="22780" windowHeight="12500" tabRatio="500"/>
  </bookViews>
  <sheets>
    <sheet name="Sheet1" sheetId="1" r:id="rId1"/>
  </sheets>
  <definedNames>
    <definedName name="cdick">Sheet1!$G$8</definedName>
    <definedName name="charry">Sheet1!$G$9</definedName>
    <definedName name="ctom">Sheet1!$G$7</definedName>
    <definedName name="pdick">Sheet1!$C$8</definedName>
    <definedName name="pharry">Sheet1!$C$9</definedName>
    <definedName name="ptom">Sheet1!$C$7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D18" i="1"/>
  <c r="F18" i="1"/>
  <c r="D25" i="1"/>
  <c r="F25" i="1"/>
  <c r="D19" i="1"/>
  <c r="D20" i="1"/>
  <c r="D21" i="1"/>
  <c r="D26" i="1"/>
  <c r="E26" i="1"/>
  <c r="F26" i="1"/>
  <c r="D22" i="1"/>
  <c r="D23" i="1"/>
  <c r="D24" i="1"/>
  <c r="D27" i="1"/>
  <c r="F27" i="1"/>
  <c r="F28" i="1"/>
  <c r="C10" i="1"/>
  <c r="C11" i="1"/>
  <c r="C12" i="1"/>
  <c r="F30" i="1"/>
  <c r="C48" i="1"/>
  <c r="E48" i="1"/>
  <c r="C51" i="1"/>
  <c r="E23" i="1"/>
  <c r="E24" i="1"/>
  <c r="D51" i="1"/>
  <c r="E51" i="1"/>
  <c r="C52" i="1"/>
  <c r="E20" i="1"/>
  <c r="D49" i="1"/>
  <c r="D52" i="1"/>
  <c r="E52" i="1"/>
  <c r="E53" i="1"/>
  <c r="E54" i="1"/>
  <c r="D63" i="1"/>
  <c r="E63" i="1"/>
  <c r="C64" i="1"/>
  <c r="C62" i="1"/>
  <c r="D64" i="1"/>
  <c r="E62" i="1"/>
  <c r="C41" i="1"/>
  <c r="D41" i="1"/>
  <c r="E39" i="1"/>
  <c r="F32" i="1"/>
  <c r="C50" i="1"/>
  <c r="C49" i="1"/>
  <c r="A47" i="1"/>
  <c r="B47" i="1"/>
  <c r="C47" i="1"/>
  <c r="D47" i="1"/>
  <c r="E47" i="1"/>
  <c r="A48" i="1"/>
  <c r="A49" i="1"/>
  <c r="B49" i="1"/>
  <c r="A50" i="1"/>
  <c r="B50" i="1"/>
  <c r="E21" i="1"/>
  <c r="D50" i="1"/>
  <c r="A51" i="1"/>
  <c r="C63" i="1"/>
  <c r="F29" i="1"/>
  <c r="D40" i="1"/>
  <c r="C40" i="1"/>
  <c r="D60" i="1"/>
  <c r="D61" i="1"/>
  <c r="E61" i="1"/>
  <c r="C61" i="1"/>
  <c r="B62" i="1"/>
  <c r="B63" i="1"/>
  <c r="B64" i="1"/>
  <c r="B61" i="1"/>
  <c r="E40" i="1"/>
</calcChain>
</file>

<file path=xl/sharedStrings.xml><?xml version="1.0" encoding="utf-8"?>
<sst xmlns="http://schemas.openxmlformats.org/spreadsheetml/2006/main" count="64" uniqueCount="57">
  <si>
    <t>who is ill</t>
  </si>
  <si>
    <t>probability</t>
  </si>
  <si>
    <t>payoff</t>
  </si>
  <si>
    <t>probability number</t>
  </si>
  <si>
    <t>none</t>
  </si>
  <si>
    <t>Tom</t>
  </si>
  <si>
    <t>Dick</t>
  </si>
  <si>
    <t>Harry</t>
  </si>
  <si>
    <r>
      <t xml:space="preserve">Tom </t>
    </r>
    <r>
      <rPr>
        <b/>
        <sz val="12"/>
        <color indexed="8"/>
        <rFont val="Calibri"/>
        <family val="2"/>
      </rPr>
      <t xml:space="preserve">and </t>
    </r>
    <r>
      <rPr>
        <sz val="12"/>
        <color indexed="8"/>
        <rFont val="Calibri"/>
        <family val="2"/>
      </rPr>
      <t>Dick</t>
    </r>
  </si>
  <si>
    <t>(.99)(.98)(.97)</t>
  </si>
  <si>
    <r>
      <t xml:space="preserve">Tom </t>
    </r>
    <r>
      <rPr>
        <b/>
        <sz val="12"/>
        <color indexed="8"/>
        <rFont val="Calibri"/>
        <family val="2"/>
      </rPr>
      <t xml:space="preserve">and </t>
    </r>
    <r>
      <rPr>
        <sz val="12"/>
        <color indexed="8"/>
        <rFont val="Calibri"/>
        <family val="2"/>
      </rPr>
      <t>Harry</t>
    </r>
  </si>
  <si>
    <r>
      <t xml:space="preserve">Dick </t>
    </r>
    <r>
      <rPr>
        <b/>
        <sz val="12"/>
        <color indexed="8"/>
        <rFont val="Calibri"/>
        <family val="2"/>
      </rPr>
      <t>and Harry</t>
    </r>
  </si>
  <si>
    <r>
      <t xml:space="preserve">Just one, i.e. just Tom </t>
    </r>
    <r>
      <rPr>
        <b/>
        <sz val="12"/>
        <color indexed="8"/>
        <rFont val="Calibri"/>
        <family val="2"/>
      </rPr>
      <t xml:space="preserve">or </t>
    </r>
    <r>
      <rPr>
        <sz val="12"/>
        <color indexed="8"/>
        <rFont val="Calibri"/>
        <family val="2"/>
      </rPr>
      <t xml:space="preserve">Dick </t>
    </r>
    <r>
      <rPr>
        <b/>
        <sz val="12"/>
        <color indexed="8"/>
        <rFont val="Calibri"/>
        <family val="2"/>
      </rPr>
      <t xml:space="preserve">or </t>
    </r>
    <r>
      <rPr>
        <sz val="12"/>
        <color indexed="8"/>
        <rFont val="Calibri"/>
        <family val="2"/>
      </rPr>
      <t>Harry</t>
    </r>
  </si>
  <si>
    <t>All three</t>
  </si>
  <si>
    <t>Just two, i.e. line 5, 6, or 7</t>
  </si>
  <si>
    <t>Probability times payoff</t>
  </si>
  <si>
    <t>Expected value</t>
  </si>
  <si>
    <t>strategy</t>
  </si>
  <si>
    <t>insure</t>
  </si>
  <si>
    <t>Nature</t>
  </si>
  <si>
    <t>ill</t>
  </si>
  <si>
    <t>well</t>
  </si>
  <si>
    <t>Expected Value</t>
  </si>
  <si>
    <t>Risks of Insuring all Three</t>
  </si>
  <si>
    <r>
      <t xml:space="preserve">Just one, i.e. Dick </t>
    </r>
    <r>
      <rPr>
        <b/>
        <sz val="12"/>
        <color indexed="8"/>
        <rFont val="Calibri"/>
        <family val="2"/>
      </rPr>
      <t xml:space="preserve">or </t>
    </r>
    <r>
      <rPr>
        <sz val="12"/>
        <color indexed="8"/>
        <rFont val="Calibri"/>
        <family val="2"/>
      </rPr>
      <t>Harry</t>
    </r>
  </si>
  <si>
    <t>.02+.03-(.02)(.03)</t>
  </si>
  <si>
    <t>per person</t>
  </si>
  <si>
    <t>.</t>
  </si>
  <si>
    <t>ptom</t>
  </si>
  <si>
    <t>pdick</t>
  </si>
  <si>
    <t>pharry</t>
  </si>
  <si>
    <t>qtom</t>
  </si>
  <si>
    <t>qdick</t>
  </si>
  <si>
    <t>qharry</t>
  </si>
  <si>
    <t>Don't insure</t>
  </si>
  <si>
    <t>surplus</t>
  </si>
  <si>
    <t>just Tom</t>
  </si>
  <si>
    <t>just Dick</t>
  </si>
  <si>
    <t>ptom*(1-pdick)+(1-pharry)</t>
  </si>
  <si>
    <t>pdick*(1-ptom)(1-pharry)</t>
  </si>
  <si>
    <t>pharry(1-ptom)(1-pdick)</t>
  </si>
  <si>
    <t>just one of lines 2, 3, 4</t>
  </si>
  <si>
    <t>ptom*pdick*(1-pharry)</t>
  </si>
  <si>
    <t>just one of lines 5,6,7</t>
  </si>
  <si>
    <t>pdick*pharry</t>
  </si>
  <si>
    <t>pdick*pharry*(1-ptom)</t>
  </si>
  <si>
    <t>ptom*pdick*   pharry</t>
  </si>
  <si>
    <t>qdick*qharry</t>
  </si>
  <si>
    <t xml:space="preserve"> Part 2</t>
  </si>
  <si>
    <t>Master tables for calculating the probabilities for the claims of Tom, Dick, and Harry</t>
  </si>
  <si>
    <t>Table 5A.9 Probabilities and payoffs to Tom, Dick, and Harry without insurance</t>
  </si>
  <si>
    <t>Table 5A.10</t>
  </si>
  <si>
    <t>So if the company could charge 975 to Tom, 1975 to Dick and 2975 to Harry,</t>
  </si>
  <si>
    <t xml:space="preserve"> all would be better off and the company would make a profit of</t>
  </si>
  <si>
    <t>Table 5A.11 Tom’s Game Against Nature</t>
  </si>
  <si>
    <t>Table 5A.12 Risks of insuring Dick and Harry</t>
  </si>
  <si>
    <t>Table 5A.13 Dick’s Game Against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</si>
</sst>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0"/>
  </numFmts>
  <fonts count="9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165" fontId="0" fillId="0" borderId="1" xfId="0" applyNumberFormat="1" applyBorder="1"/>
    <xf numFmtId="0" fontId="0" fillId="0" borderId="7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135" workbookViewId="0">
      <selection activeCell="A56" sqref="A56:XFD56"/>
    </sheetView>
  </sheetViews>
  <sheetFormatPr baseColWidth="10" defaultRowHeight="15" x14ac:dyDescent="0"/>
  <cols>
    <col min="1" max="1" width="10.83203125" style="3"/>
    <col min="2" max="2" width="12" style="3" bestFit="1" customWidth="1"/>
    <col min="3" max="3" width="21" style="3" customWidth="1"/>
    <col min="4" max="4" width="11.83203125" style="3" bestFit="1" customWidth="1"/>
    <col min="5" max="5" width="12" style="1" bestFit="1" customWidth="1"/>
    <col min="6" max="6" width="11" style="1" bestFit="1" customWidth="1"/>
    <col min="7" max="7" width="11.33203125" style="1" bestFit="1" customWidth="1"/>
    <col min="11" max="12" width="12" bestFit="1" customWidth="1"/>
  </cols>
  <sheetData>
    <row r="1" spans="1:7">
      <c r="A1" s="5" t="s">
        <v>48</v>
      </c>
      <c r="C1"/>
    </row>
    <row r="3" spans="1:7">
      <c r="A3" s="7" t="s">
        <v>49</v>
      </c>
    </row>
    <row r="4" spans="1:7">
      <c r="A4" s="6"/>
    </row>
    <row r="5" spans="1:7">
      <c r="A5" s="11" t="s">
        <v>50</v>
      </c>
      <c r="B5"/>
      <c r="C5" s="2"/>
      <c r="D5"/>
    </row>
    <row r="6" spans="1:7">
      <c r="A6" s="7"/>
    </row>
    <row r="7" spans="1:7">
      <c r="B7" s="8" t="s">
        <v>28</v>
      </c>
      <c r="C7" s="8">
        <v>0.01</v>
      </c>
      <c r="D7" s="8" t="s">
        <v>31</v>
      </c>
      <c r="E7" s="9">
        <f>1-ptom</f>
        <v>0.99</v>
      </c>
      <c r="F7"/>
      <c r="G7"/>
    </row>
    <row r="8" spans="1:7">
      <c r="B8" s="8" t="s">
        <v>29</v>
      </c>
      <c r="C8" s="8">
        <v>0.02</v>
      </c>
      <c r="D8" s="8" t="s">
        <v>32</v>
      </c>
      <c r="E8" s="9">
        <f>1-pdick</f>
        <v>0.98</v>
      </c>
      <c r="F8"/>
      <c r="G8"/>
    </row>
    <row r="9" spans="1:7">
      <c r="B9" s="8" t="s">
        <v>30</v>
      </c>
      <c r="C9" s="8">
        <v>0.03</v>
      </c>
      <c r="D9" s="8" t="s">
        <v>33</v>
      </c>
      <c r="E9" s="9">
        <f>1-pharry</f>
        <v>0.97</v>
      </c>
      <c r="F9"/>
      <c r="G9"/>
    </row>
    <row r="10" spans="1:7">
      <c r="B10" s="8" t="s">
        <v>5</v>
      </c>
      <c r="C10" s="8">
        <f>-100000*ptom</f>
        <v>-1000</v>
      </c>
      <c r="D10" s="8"/>
      <c r="E10" s="10"/>
      <c r="F10"/>
      <c r="G10"/>
    </row>
    <row r="11" spans="1:7">
      <c r="B11" s="8" t="s">
        <v>6</v>
      </c>
      <c r="C11" s="8">
        <f>-100000*pdick</f>
        <v>-2000</v>
      </c>
      <c r="D11" s="8"/>
      <c r="E11" s="10"/>
      <c r="F11"/>
      <c r="G11"/>
    </row>
    <row r="12" spans="1:7">
      <c r="B12" s="8" t="s">
        <v>7</v>
      </c>
      <c r="C12" s="8">
        <f>-100000*pharry</f>
        <v>-3000</v>
      </c>
      <c r="D12" s="8"/>
      <c r="E12" s="10"/>
      <c r="F12"/>
      <c r="G12"/>
    </row>
    <row r="13" spans="1:7">
      <c r="F13"/>
      <c r="G13"/>
    </row>
    <row r="14" spans="1:7">
      <c r="F14"/>
      <c r="G14"/>
    </row>
    <row r="15" spans="1:7">
      <c r="A15" s="12" t="s">
        <v>51</v>
      </c>
      <c r="B15" s="13" t="s">
        <v>23</v>
      </c>
    </row>
    <row r="17" spans="1:8" ht="45">
      <c r="A17" s="8"/>
      <c r="B17" s="8" t="s">
        <v>0</v>
      </c>
      <c r="C17" s="8" t="s">
        <v>1</v>
      </c>
      <c r="D17" s="8" t="s">
        <v>3</v>
      </c>
      <c r="E17" s="10" t="s">
        <v>2</v>
      </c>
      <c r="F17" s="10" t="s">
        <v>15</v>
      </c>
    </row>
    <row r="18" spans="1:8">
      <c r="A18" s="8">
        <v>1</v>
      </c>
      <c r="B18" s="8" t="s">
        <v>4</v>
      </c>
      <c r="C18" s="8" t="s">
        <v>9</v>
      </c>
      <c r="D18" s="8">
        <f>E7*E8*E9</f>
        <v>0.94109399999999988</v>
      </c>
      <c r="E18" s="10">
        <v>0</v>
      </c>
      <c r="F18" s="10">
        <f>D18*E18</f>
        <v>0</v>
      </c>
    </row>
    <row r="19" spans="1:8" ht="30">
      <c r="A19" s="8">
        <v>2</v>
      </c>
      <c r="B19" s="8" t="s">
        <v>36</v>
      </c>
      <c r="C19" s="8" t="s">
        <v>38</v>
      </c>
      <c r="D19" s="8">
        <f>ptom*E8*E9</f>
        <v>9.5059999999999988E-3</v>
      </c>
      <c r="E19" s="10">
        <v>-100000</v>
      </c>
      <c r="F19" s="10"/>
    </row>
    <row r="20" spans="1:8" ht="30">
      <c r="A20" s="8">
        <v>3</v>
      </c>
      <c r="B20" s="8" t="s">
        <v>37</v>
      </c>
      <c r="C20" s="8" t="s">
        <v>39</v>
      </c>
      <c r="D20" s="8">
        <f>pdick*E7*E9</f>
        <v>1.9206000000000001E-2</v>
      </c>
      <c r="E20" s="10">
        <f>E19</f>
        <v>-100000</v>
      </c>
      <c r="F20" s="10"/>
    </row>
    <row r="21" spans="1:8">
      <c r="A21" s="8">
        <v>4</v>
      </c>
      <c r="B21" s="8" t="s">
        <v>7</v>
      </c>
      <c r="C21" s="8" t="s">
        <v>40</v>
      </c>
      <c r="D21" s="8">
        <f>pharry*E7*E8</f>
        <v>2.9105999999999996E-2</v>
      </c>
      <c r="E21" s="10">
        <f>E19</f>
        <v>-100000</v>
      </c>
      <c r="F21" s="10"/>
    </row>
    <row r="22" spans="1:8" ht="30">
      <c r="A22" s="8">
        <v>5</v>
      </c>
      <c r="B22" s="8" t="s">
        <v>8</v>
      </c>
      <c r="C22" s="8" t="s">
        <v>42</v>
      </c>
      <c r="D22" s="8">
        <f>ptom*pdick*E9</f>
        <v>1.94E-4</v>
      </c>
      <c r="E22" s="10">
        <v>-200000</v>
      </c>
      <c r="F22" s="10"/>
    </row>
    <row r="23" spans="1:8" ht="30">
      <c r="A23" s="8">
        <v>6</v>
      </c>
      <c r="B23" s="8" t="s">
        <v>10</v>
      </c>
      <c r="C23" s="8" t="s">
        <v>42</v>
      </c>
      <c r="D23" s="8">
        <f>ptom*pharry*E8</f>
        <v>2.9399999999999999E-4</v>
      </c>
      <c r="E23" s="10">
        <f>E22</f>
        <v>-200000</v>
      </c>
      <c r="F23" s="10"/>
    </row>
    <row r="24" spans="1:8" ht="30">
      <c r="A24" s="8">
        <v>7</v>
      </c>
      <c r="B24" s="14" t="s">
        <v>11</v>
      </c>
      <c r="C24" s="8" t="s">
        <v>45</v>
      </c>
      <c r="D24" s="8">
        <f>pdick*pharry*E7</f>
        <v>5.9399999999999991E-4</v>
      </c>
      <c r="E24" s="10">
        <f>E23</f>
        <v>-200000</v>
      </c>
      <c r="F24" s="10"/>
    </row>
    <row r="25" spans="1:8">
      <c r="A25" s="8">
        <v>8</v>
      </c>
      <c r="B25" s="8" t="s">
        <v>13</v>
      </c>
      <c r="C25" s="8" t="s">
        <v>46</v>
      </c>
      <c r="D25" s="8">
        <f>ptom*pdick*pharry</f>
        <v>6.0000000000000002E-6</v>
      </c>
      <c r="E25" s="10">
        <v>-300000</v>
      </c>
      <c r="F25" s="10">
        <f>D25*E25</f>
        <v>-1.8</v>
      </c>
    </row>
    <row r="26" spans="1:8" ht="60">
      <c r="A26" s="8">
        <v>9</v>
      </c>
      <c r="B26" s="8" t="s">
        <v>12</v>
      </c>
      <c r="C26" s="8" t="s">
        <v>41</v>
      </c>
      <c r="D26" s="9">
        <f>D19+D20+D21-D19*D20-D19*D21-D20*D21+D19*D20*D21</f>
        <v>5.6805050239501012E-2</v>
      </c>
      <c r="E26" s="10">
        <f>E19</f>
        <v>-100000</v>
      </c>
      <c r="F26" s="10">
        <f>D26*E26</f>
        <v>-5680.5050239501015</v>
      </c>
      <c r="H26" s="4"/>
    </row>
    <row r="27" spans="1:8" ht="30">
      <c r="A27" s="8">
        <v>10</v>
      </c>
      <c r="B27" s="8" t="s">
        <v>14</v>
      </c>
      <c r="C27" s="8" t="s">
        <v>43</v>
      </c>
      <c r="D27" s="8">
        <f>D22+D23+D24-D22*D23-D22*D24-D23*D24+D22*D23*D24</f>
        <v>1.0816531258793841E-3</v>
      </c>
      <c r="E27" s="10">
        <v>-200000</v>
      </c>
      <c r="F27" s="10">
        <f>D27*E27</f>
        <v>-216.3306251758768</v>
      </c>
    </row>
    <row r="28" spans="1:8" ht="30">
      <c r="A28" s="8" t="s">
        <v>16</v>
      </c>
      <c r="B28" s="8"/>
      <c r="C28" s="8"/>
      <c r="D28" s="8"/>
      <c r="E28" s="10"/>
      <c r="F28" s="10">
        <f>F18+F25+F26+F27</f>
        <v>-5898.6356491259785</v>
      </c>
    </row>
    <row r="29" spans="1:8">
      <c r="A29" s="8" t="s">
        <v>26</v>
      </c>
      <c r="B29" s="8"/>
      <c r="C29" s="8"/>
      <c r="D29" s="8"/>
      <c r="E29" s="10"/>
      <c r="F29" s="10">
        <f>F28/3</f>
        <v>-1966.2118830419929</v>
      </c>
    </row>
    <row r="30" spans="1:8">
      <c r="A30" s="15" t="s">
        <v>35</v>
      </c>
      <c r="B30" s="8"/>
      <c r="C30" s="8"/>
      <c r="D30" s="8"/>
      <c r="E30" s="10"/>
      <c r="F30" s="16">
        <f>F28-(C10+C11+C12)</f>
        <v>101.36435087402151</v>
      </c>
    </row>
    <row r="31" spans="1:8">
      <c r="A31" s="17" t="s">
        <v>52</v>
      </c>
      <c r="B31" s="18"/>
      <c r="C31" s="18"/>
      <c r="D31" s="18"/>
      <c r="E31" s="19"/>
      <c r="F31" s="19"/>
    </row>
    <row r="32" spans="1:8">
      <c r="A32" s="27" t="s">
        <v>53</v>
      </c>
      <c r="B32" s="21"/>
      <c r="C32" s="21"/>
      <c r="D32" s="28"/>
      <c r="E32" s="29"/>
      <c r="F32" s="22">
        <f>975+1975+2975+F28</f>
        <v>26.364350874021511</v>
      </c>
    </row>
    <row r="33" spans="1:13">
      <c r="A33" s="25"/>
      <c r="B33" s="26"/>
      <c r="C33" s="26"/>
      <c r="D33" s="26"/>
      <c r="F33" s="23"/>
    </row>
    <row r="34" spans="1:13">
      <c r="A34" s="25"/>
      <c r="B34" s="26"/>
      <c r="C34" s="26"/>
      <c r="D34" s="26"/>
      <c r="F34" s="23"/>
    </row>
    <row r="35" spans="1:13">
      <c r="A35" s="13" t="s">
        <v>54</v>
      </c>
    </row>
    <row r="37" spans="1:13">
      <c r="A37" s="31"/>
      <c r="B37" s="32"/>
      <c r="C37" s="34"/>
      <c r="D37" s="35" t="s">
        <v>19</v>
      </c>
      <c r="E37" s="36"/>
    </row>
    <row r="38" spans="1:13" ht="30">
      <c r="A38" s="28"/>
      <c r="B38" s="33" t="s">
        <v>17</v>
      </c>
      <c r="C38" s="8" t="s">
        <v>20</v>
      </c>
      <c r="D38" s="8" t="s">
        <v>21</v>
      </c>
      <c r="E38" s="10" t="s">
        <v>22</v>
      </c>
    </row>
    <row r="39" spans="1:13">
      <c r="A39" s="18" t="s">
        <v>5</v>
      </c>
      <c r="B39" s="8" t="s">
        <v>34</v>
      </c>
      <c r="C39" s="10">
        <v>-100000</v>
      </c>
      <c r="D39" s="8">
        <v>0</v>
      </c>
      <c r="E39" s="10">
        <f>C41*C39+D41*D39</f>
        <v>-1000</v>
      </c>
    </row>
    <row r="40" spans="1:13">
      <c r="A40" s="37"/>
      <c r="B40" s="8" t="s">
        <v>18</v>
      </c>
      <c r="C40" s="10">
        <f>F29</f>
        <v>-1966.2118830419929</v>
      </c>
      <c r="D40" s="10">
        <f>F29</f>
        <v>-1966.2118830419929</v>
      </c>
      <c r="E40" s="10">
        <f>F29</f>
        <v>-1966.2118830419929</v>
      </c>
    </row>
    <row r="41" spans="1:13">
      <c r="A41" s="21"/>
      <c r="B41" s="8" t="s">
        <v>1</v>
      </c>
      <c r="C41" s="8">
        <f>ptom</f>
        <v>0.01</v>
      </c>
      <c r="D41" s="30">
        <f>E7</f>
        <v>0.99</v>
      </c>
      <c r="E41" s="10"/>
    </row>
    <row r="45" spans="1:13">
      <c r="A45" s="38" t="s">
        <v>55</v>
      </c>
      <c r="B45"/>
      <c r="C45"/>
      <c r="D45"/>
      <c r="E45"/>
      <c r="F45"/>
      <c r="L45" s="2"/>
      <c r="M45" t="s">
        <v>27</v>
      </c>
    </row>
    <row r="46" spans="1:13">
      <c r="A46"/>
      <c r="B46"/>
      <c r="C46"/>
      <c r="D46"/>
      <c r="E46"/>
      <c r="F46"/>
    </row>
    <row r="47" spans="1:13" ht="30">
      <c r="A47" s="15" t="str">
        <f>B17</f>
        <v>who is ill</v>
      </c>
      <c r="B47" s="15" t="str">
        <f>C17</f>
        <v>probability</v>
      </c>
      <c r="C47" s="15" t="str">
        <f>D17</f>
        <v>probability number</v>
      </c>
      <c r="D47" s="15" t="str">
        <f>E17</f>
        <v>payoff</v>
      </c>
      <c r="E47" s="40" t="str">
        <f>F17</f>
        <v>Probability times payoff</v>
      </c>
      <c r="F47"/>
    </row>
    <row r="48" spans="1:13">
      <c r="A48" s="39" t="str">
        <f>B18</f>
        <v>none</v>
      </c>
      <c r="B48" s="39" t="s">
        <v>47</v>
      </c>
      <c r="C48" s="15">
        <f>E8*E9</f>
        <v>0.9506</v>
      </c>
      <c r="D48" s="15">
        <v>0</v>
      </c>
      <c r="E48" s="15">
        <f>C48*D48</f>
        <v>0</v>
      </c>
      <c r="F48"/>
    </row>
    <row r="49" spans="1:6" ht="45">
      <c r="A49" s="39" t="str">
        <f t="shared" ref="A49:D50" si="0">B20</f>
        <v>just Dick</v>
      </c>
      <c r="B49" s="39" t="str">
        <f t="shared" si="0"/>
        <v>pdick*(1-ptom)(1-pharry)</v>
      </c>
      <c r="C49" s="15">
        <f t="shared" si="0"/>
        <v>1.9206000000000001E-2</v>
      </c>
      <c r="D49" s="16">
        <f t="shared" si="0"/>
        <v>-100000</v>
      </c>
      <c r="E49" s="15"/>
      <c r="F49"/>
    </row>
    <row r="50" spans="1:6" ht="45">
      <c r="A50" s="39" t="str">
        <f t="shared" si="0"/>
        <v>Harry</v>
      </c>
      <c r="B50" s="39" t="str">
        <f t="shared" si="0"/>
        <v>pharry(1-ptom)(1-pdick)</v>
      </c>
      <c r="C50" s="15">
        <f t="shared" si="0"/>
        <v>2.9105999999999996E-2</v>
      </c>
      <c r="D50" s="16">
        <f t="shared" si="0"/>
        <v>-100000</v>
      </c>
      <c r="E50" s="15"/>
      <c r="F50"/>
    </row>
    <row r="51" spans="1:6" ht="30">
      <c r="A51" s="39" t="str">
        <f>B24</f>
        <v>Dick and Harry</v>
      </c>
      <c r="B51" s="39" t="s">
        <v>44</v>
      </c>
      <c r="C51" s="15">
        <f>pdick*pharry</f>
        <v>5.9999999999999995E-4</v>
      </c>
      <c r="D51" s="16">
        <f>E24</f>
        <v>-200000</v>
      </c>
      <c r="E51" s="16">
        <f>C51*D51</f>
        <v>-119.99999999999999</v>
      </c>
      <c r="F51"/>
    </row>
    <row r="52" spans="1:6" ht="45">
      <c r="A52" s="39" t="s">
        <v>24</v>
      </c>
      <c r="B52" s="39" t="s">
        <v>25</v>
      </c>
      <c r="C52" s="15">
        <f>pdick+pharry-2*pdick*pharry</f>
        <v>4.8800000000000003E-2</v>
      </c>
      <c r="D52" s="16">
        <f>D49</f>
        <v>-100000</v>
      </c>
      <c r="E52" s="16">
        <f>C52*D52</f>
        <v>-4880</v>
      </c>
      <c r="F52"/>
    </row>
    <row r="53" spans="1:6" ht="30">
      <c r="A53" s="39" t="s">
        <v>16</v>
      </c>
      <c r="B53" s="15"/>
      <c r="C53" s="15"/>
      <c r="D53" s="15"/>
      <c r="E53" s="16">
        <f>E48+E51+E52</f>
        <v>-5000</v>
      </c>
      <c r="F53"/>
    </row>
    <row r="54" spans="1:6">
      <c r="A54" s="15" t="s">
        <v>26</v>
      </c>
      <c r="B54" s="15"/>
      <c r="C54" s="15"/>
      <c r="D54" s="15"/>
      <c r="E54" s="16">
        <f>E53/2</f>
        <v>-2500</v>
      </c>
      <c r="F54"/>
    </row>
    <row r="58" spans="1:6">
      <c r="A58" s="38" t="s">
        <v>56</v>
      </c>
      <c r="B58"/>
      <c r="C58"/>
      <c r="D58"/>
      <c r="E58"/>
    </row>
    <row r="59" spans="1:6">
      <c r="A59"/>
      <c r="B59"/>
      <c r="C59"/>
      <c r="D59"/>
      <c r="E59"/>
    </row>
    <row r="60" spans="1:6">
      <c r="A60" s="42"/>
      <c r="B60" s="43"/>
      <c r="C60" s="46"/>
      <c r="D60" s="47" t="str">
        <f>D37</f>
        <v>Nature</v>
      </c>
      <c r="E60" s="24"/>
    </row>
    <row r="61" spans="1:6" ht="30">
      <c r="A61" s="44"/>
      <c r="B61" s="45" t="str">
        <f>B38</f>
        <v>strategy</v>
      </c>
      <c r="C61" s="15" t="str">
        <f>C38</f>
        <v>ill</v>
      </c>
      <c r="D61" s="15" t="str">
        <f>D38</f>
        <v>well</v>
      </c>
      <c r="E61" s="40" t="str">
        <f>E38</f>
        <v>Expected Value</v>
      </c>
    </row>
    <row r="62" spans="1:6">
      <c r="A62" s="48" t="s">
        <v>6</v>
      </c>
      <c r="B62" s="15" t="str">
        <f>B39</f>
        <v>Don't insure</v>
      </c>
      <c r="C62" s="16">
        <f>C39</f>
        <v>-100000</v>
      </c>
      <c r="D62" s="15">
        <v>0</v>
      </c>
      <c r="E62" s="16">
        <f>C64*C62+D64*D62</f>
        <v>-2000</v>
      </c>
    </row>
    <row r="63" spans="1:6">
      <c r="A63" s="49"/>
      <c r="B63" s="15" t="str">
        <f>B40</f>
        <v>insure</v>
      </c>
      <c r="C63" s="16">
        <f>E54</f>
        <v>-2500</v>
      </c>
      <c r="D63" s="16">
        <f>E54</f>
        <v>-2500</v>
      </c>
      <c r="E63" s="16">
        <f>D63</f>
        <v>-2500</v>
      </c>
    </row>
    <row r="64" spans="1:6">
      <c r="A64" s="20"/>
      <c r="B64" s="15" t="str">
        <f>B41</f>
        <v>probability</v>
      </c>
      <c r="C64" s="15">
        <f>pdick</f>
        <v>0.02</v>
      </c>
      <c r="D64" s="41">
        <f>E8</f>
        <v>0.98</v>
      </c>
      <c r="E64" s="1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Drexel 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McCain</dc:creator>
  <cp:lastModifiedBy>Roger McCain</cp:lastModifiedBy>
  <dcterms:created xsi:type="dcterms:W3CDTF">2011-02-13T12:49:08Z</dcterms:created>
  <dcterms:modified xsi:type="dcterms:W3CDTF">2014-02-27T16:12:37Z</dcterms:modified>
</cp:coreProperties>
</file>